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<sst xmlns="http://schemas.openxmlformats.org/spreadsheetml/2006/main" count="54" uniqueCount="37">
  <si>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Załącznik nr 3  do Uchwały  Rady Miejskiej </t>
  </si>
  <si>
    <t>Dochody i wydatki związane z realizacją zadań z zakresu administracji</t>
  </si>
  <si>
    <t>rządowej zleconych gminie i innych zadań zleconych ustawami</t>
  </si>
  <si>
    <t>w złotych</t>
  </si>
  <si>
    <t>Klasyfikacja</t>
  </si>
  <si>
    <t>Nazwa</t>
  </si>
  <si>
    <t>Dochody przyznane z tytułu dotacji na realizację zadań z zakresu administracji rządowej</t>
  </si>
  <si>
    <t>Wydatki przeznaczone na realizację zadań z zakresu administracji rządowej</t>
  </si>
  <si>
    <t>Dochody do przekazania do budżetu państwa lub budżetu j.s.t.</t>
  </si>
  <si>
    <t>Dział</t>
  </si>
  <si>
    <t>Rozdział</t>
  </si>
  <si>
    <t>§</t>
  </si>
  <si>
    <t>Dotacje celowe otrzymane z budżetu państwa na realizację zadań bieżących z zakresu administracji rządowej oraz innych zadań zleconych gminie ustawami</t>
  </si>
  <si>
    <t>Dochody budżetu państwa związane z realizacją zadań zlecanych j.s.t.</t>
  </si>
  <si>
    <t>Wynagrodzenia osobowe pracowników</t>
  </si>
  <si>
    <t>Składki na ubezpieczenia społeczne</t>
  </si>
  <si>
    <t>Składki na Fundusz Pracy</t>
  </si>
  <si>
    <t>Administracja publiczna - Urzędy wojewódzkie</t>
  </si>
  <si>
    <t>Administracja publiczna</t>
  </si>
  <si>
    <t>Zakup materiałów i wyposażenia</t>
  </si>
  <si>
    <t>Zakup usług pozostałych</t>
  </si>
  <si>
    <t>Urzędy naczelnych organów władzy państwowej, kontroli i ochrony prawa</t>
  </si>
  <si>
    <t>Urzędy naczelnych organów władzy państwowej, kontroli i ochrony prawa oraz sądownictwa</t>
  </si>
  <si>
    <t>Składki na ubezpieczenia zdrowotne</t>
  </si>
  <si>
    <t>Składki na ubezpieczenia zdrowotne opłacane za osoby pobierające niektóre świadczenia z pomocy społecznej</t>
  </si>
  <si>
    <t>Świadczenia społeczne</t>
  </si>
  <si>
    <t xml:space="preserve">Zasiłki i pomoc w naturze oraz składki na ubezpieczenia społeczne </t>
  </si>
  <si>
    <t>Zasiłki rodzinne, pielęgnacyjne i wychowawcze</t>
  </si>
  <si>
    <t>Dodatkowe wynagrodzenia roczne</t>
  </si>
  <si>
    <t>Ośrodki pomocy społecznej</t>
  </si>
  <si>
    <t>Usługi opiekuńcze i specjalistyczne usługi opiekuńcze</t>
  </si>
  <si>
    <t>Opieka społeczna</t>
  </si>
  <si>
    <t>Zakup energii</t>
  </si>
  <si>
    <t>Zakup usług remontowych</t>
  </si>
  <si>
    <t>Oświetlenie ulic, placów i dróg</t>
  </si>
  <si>
    <t>Gospodarka komunalna i ochrona środowiska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</si>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</sst>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 CE"/>
      <family val="0"/>
    </font>
    <font>
      <sz val="8"/>
      <name val="Arial CE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D7" sqref="D7:D8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5.375" style="0" customWidth="1"/>
    <col min="4" max="4" width="55.875" style="0" customWidth="1"/>
    <col min="5" max="5" width="13.875" style="0" customWidth="1"/>
    <col min="6" max="6" width="12.00390625" style="0" customWidth="1"/>
    <col min="7" max="7" width="10.125" style="0" customWidth="1"/>
  </cols>
  <sheetData>
    <row r="1" spans="5:7" ht="31.5" customHeight="1">
      <c r="E1" s="1"/>
      <c r="F1" s="2" t="s">
        <v>0</v>
      </c>
      <c r="G1" s="2"/>
    </row>
    <row r="2" spans="5:6" ht="1.5" customHeight="1">
      <c r="E2" s="1"/>
      <c r="F2" s="1"/>
    </row>
    <row r="3" spans="5:6" ht="3.75" customHeight="1">
      <c r="E3" s="1"/>
      <c r="F3" s="1"/>
    </row>
    <row r="4" spans="1:6" s="4" customFormat="1" ht="15.75">
      <c r="A4" s="3" t="s">
        <v>1</v>
      </c>
      <c r="B4" s="3"/>
      <c r="C4" s="3"/>
      <c r="D4" s="3"/>
      <c r="E4" s="3"/>
      <c r="F4" s="3"/>
    </row>
    <row r="5" spans="1:6" s="4" customFormat="1" ht="13.5" customHeight="1">
      <c r="A5" s="3" t="s">
        <v>2</v>
      </c>
      <c r="B5" s="3"/>
      <c r="C5" s="3"/>
      <c r="D5" s="3"/>
      <c r="E5" s="3"/>
      <c r="F5" s="3"/>
    </row>
    <row r="6" ht="12.75">
      <c r="G6" s="5" t="s">
        <v>3</v>
      </c>
    </row>
    <row r="7" spans="1:7" s="9" customFormat="1" ht="24.75" customHeight="1">
      <c r="A7" s="6" t="s">
        <v>4</v>
      </c>
      <c r="B7" s="6"/>
      <c r="C7" s="6"/>
      <c r="D7" s="7" t="s">
        <v>5</v>
      </c>
      <c r="E7" s="8" t="s">
        <v>6</v>
      </c>
      <c r="F7" s="8" t="s">
        <v>7</v>
      </c>
      <c r="G7" s="8" t="s">
        <v>8</v>
      </c>
    </row>
    <row r="8" spans="1:7" s="9" customFormat="1" ht="54" customHeight="1">
      <c r="A8" s="10" t="s">
        <v>9</v>
      </c>
      <c r="B8" s="10" t="s">
        <v>10</v>
      </c>
      <c r="C8" s="10" t="s">
        <v>11</v>
      </c>
      <c r="D8" s="11"/>
      <c r="E8" s="12"/>
      <c r="F8" s="12"/>
      <c r="G8" s="12"/>
    </row>
    <row r="9" spans="1:7" ht="27" customHeight="1">
      <c r="A9" s="13">
        <v>750</v>
      </c>
      <c r="B9" s="13">
        <v>75011</v>
      </c>
      <c r="C9" s="13">
        <v>201</v>
      </c>
      <c r="D9" s="14" t="s">
        <v>12</v>
      </c>
      <c r="E9" s="15">
        <v>85570</v>
      </c>
      <c r="F9" s="15"/>
      <c r="G9" s="16"/>
    </row>
    <row r="10" spans="1:7" ht="18.75" customHeight="1">
      <c r="A10" s="13"/>
      <c r="B10" s="13"/>
      <c r="C10" s="13">
        <v>235</v>
      </c>
      <c r="D10" s="14" t="s">
        <v>13</v>
      </c>
      <c r="E10" s="15"/>
      <c r="F10" s="15"/>
      <c r="G10" s="16">
        <v>9000</v>
      </c>
    </row>
    <row r="11" spans="1:7" ht="18.75" customHeight="1">
      <c r="A11" s="13"/>
      <c r="B11" s="13"/>
      <c r="C11" s="13">
        <v>4010</v>
      </c>
      <c r="D11" s="17" t="s">
        <v>14</v>
      </c>
      <c r="E11" s="15"/>
      <c r="F11" s="15">
        <v>73000</v>
      </c>
      <c r="G11" s="16"/>
    </row>
    <row r="12" spans="1:7" ht="15" customHeight="1">
      <c r="A12" s="13"/>
      <c r="B12" s="13"/>
      <c r="C12" s="13">
        <v>4110</v>
      </c>
      <c r="D12" s="17" t="s">
        <v>15</v>
      </c>
      <c r="E12" s="15"/>
      <c r="F12" s="15">
        <v>11770</v>
      </c>
      <c r="G12" s="16"/>
    </row>
    <row r="13" spans="1:7" ht="17.25" customHeight="1">
      <c r="A13" s="13"/>
      <c r="B13" s="13"/>
      <c r="C13" s="13">
        <v>4120</v>
      </c>
      <c r="D13" s="17" t="s">
        <v>16</v>
      </c>
      <c r="E13" s="15"/>
      <c r="F13" s="15">
        <v>800</v>
      </c>
      <c r="G13" s="16"/>
    </row>
    <row r="14" spans="1:7" s="23" customFormat="1" ht="15.75" customHeight="1">
      <c r="A14" s="18"/>
      <c r="B14" s="19">
        <v>75011</v>
      </c>
      <c r="C14" s="20" t="s">
        <v>17</v>
      </c>
      <c r="D14" s="20"/>
      <c r="E14" s="21">
        <f>SUM(E9:E13)</f>
        <v>85570</v>
      </c>
      <c r="F14" s="21">
        <f>SUM(F11:F13)</f>
        <v>85570</v>
      </c>
      <c r="G14" s="22">
        <f>SUM(G9:G13)</f>
        <v>9000</v>
      </c>
    </row>
    <row r="15" spans="1:7" s="27" customFormat="1" ht="12">
      <c r="A15" s="24">
        <v>750</v>
      </c>
      <c r="B15" s="25" t="s">
        <v>18</v>
      </c>
      <c r="C15" s="25"/>
      <c r="D15" s="25"/>
      <c r="E15" s="26">
        <f>SUM(E14)</f>
        <v>85570</v>
      </c>
      <c r="F15" s="26">
        <f>SUM(F14)</f>
        <v>85570</v>
      </c>
      <c r="G15" s="26">
        <f>SUM(G14)</f>
        <v>9000</v>
      </c>
    </row>
    <row r="16" spans="1:7" s="27" customFormat="1" ht="24" customHeight="1">
      <c r="A16" s="13">
        <v>751</v>
      </c>
      <c r="B16" s="13">
        <v>75101</v>
      </c>
      <c r="C16" s="13">
        <v>201</v>
      </c>
      <c r="D16" s="28" t="s">
        <v>12</v>
      </c>
      <c r="E16" s="15">
        <v>1610</v>
      </c>
      <c r="F16" s="15"/>
      <c r="G16" s="16"/>
    </row>
    <row r="17" spans="1:7" s="27" customFormat="1" ht="15.75" customHeight="1">
      <c r="A17" s="13"/>
      <c r="B17" s="13"/>
      <c r="C17" s="13">
        <v>4210</v>
      </c>
      <c r="D17" s="29" t="s">
        <v>19</v>
      </c>
      <c r="E17" s="15"/>
      <c r="F17" s="15">
        <v>1000</v>
      </c>
      <c r="G17" s="16"/>
    </row>
    <row r="18" spans="1:7" s="27" customFormat="1" ht="16.5" customHeight="1">
      <c r="A18" s="13"/>
      <c r="B18" s="13"/>
      <c r="C18" s="13">
        <v>4300</v>
      </c>
      <c r="D18" s="29" t="s">
        <v>20</v>
      </c>
      <c r="E18" s="15"/>
      <c r="F18" s="15">
        <v>610</v>
      </c>
      <c r="G18" s="16"/>
    </row>
    <row r="19" spans="1:7" s="27" customFormat="1" ht="15.75" customHeight="1">
      <c r="A19" s="18"/>
      <c r="B19" s="19">
        <v>75101</v>
      </c>
      <c r="C19" s="30" t="s">
        <v>21</v>
      </c>
      <c r="D19" s="31"/>
      <c r="E19" s="21">
        <f>SUM(E16:E18)</f>
        <v>1610</v>
      </c>
      <c r="F19" s="21">
        <f>SUM(F17:F18)</f>
        <v>1610</v>
      </c>
      <c r="G19" s="22"/>
    </row>
    <row r="20" spans="1:7" s="27" customFormat="1" ht="24" customHeight="1">
      <c r="A20" s="24">
        <v>751</v>
      </c>
      <c r="B20" s="32" t="s">
        <v>22</v>
      </c>
      <c r="C20" s="33"/>
      <c r="D20" s="34"/>
      <c r="E20" s="26">
        <f>SUM(E19)</f>
        <v>1610</v>
      </c>
      <c r="F20" s="26">
        <f>SUM(F19)</f>
        <v>1610</v>
      </c>
      <c r="G20" s="22"/>
    </row>
    <row r="21" spans="1:7" s="27" customFormat="1" ht="25.5" customHeight="1">
      <c r="A21" s="13">
        <v>853</v>
      </c>
      <c r="B21" s="35">
        <v>85313</v>
      </c>
      <c r="C21" s="35">
        <v>201</v>
      </c>
      <c r="D21" s="36" t="s">
        <v>12</v>
      </c>
      <c r="E21" s="37">
        <v>22230</v>
      </c>
      <c r="F21" s="37"/>
      <c r="G21" s="38"/>
    </row>
    <row r="22" spans="1:7" s="27" customFormat="1" ht="16.5" customHeight="1">
      <c r="A22" s="13"/>
      <c r="B22" s="13"/>
      <c r="C22" s="13">
        <v>4130</v>
      </c>
      <c r="D22" s="17" t="s">
        <v>23</v>
      </c>
      <c r="E22" s="16"/>
      <c r="F22" s="16">
        <v>22230</v>
      </c>
      <c r="G22" s="16"/>
    </row>
    <row r="23" spans="1:7" s="27" customFormat="1" ht="23.25" customHeight="1">
      <c r="A23" s="13"/>
      <c r="B23" s="19">
        <v>85313</v>
      </c>
      <c r="C23" s="39" t="s">
        <v>24</v>
      </c>
      <c r="D23" s="40"/>
      <c r="E23" s="21">
        <f>SUM(E21:E22)</f>
        <v>22230</v>
      </c>
      <c r="F23" s="21">
        <f>SUM(F21:F22)</f>
        <v>22230</v>
      </c>
      <c r="G23" s="22"/>
    </row>
    <row r="24" spans="1:7" s="27" customFormat="1" ht="22.5" customHeight="1">
      <c r="A24" s="29"/>
      <c r="B24" s="13">
        <v>85314</v>
      </c>
      <c r="C24" s="13">
        <v>201</v>
      </c>
      <c r="D24" s="17" t="s">
        <v>12</v>
      </c>
      <c r="E24" s="15">
        <v>1028000</v>
      </c>
      <c r="F24" s="15"/>
      <c r="G24" s="16"/>
    </row>
    <row r="25" spans="1:13" s="27" customFormat="1" ht="16.5" customHeight="1">
      <c r="A25" s="41"/>
      <c r="B25" s="41"/>
      <c r="C25" s="13">
        <v>3110</v>
      </c>
      <c r="D25" s="28" t="s">
        <v>25</v>
      </c>
      <c r="E25" s="15"/>
      <c r="F25" s="15">
        <v>908000</v>
      </c>
      <c r="G25" s="16"/>
      <c r="H25" s="42"/>
      <c r="I25" s="42"/>
      <c r="J25" s="42"/>
      <c r="K25" s="42"/>
      <c r="L25" s="42"/>
      <c r="M25" s="42"/>
    </row>
    <row r="26" spans="1:13" s="27" customFormat="1" ht="16.5" customHeight="1">
      <c r="A26" s="41"/>
      <c r="B26" s="41"/>
      <c r="C26" s="13">
        <v>4110</v>
      </c>
      <c r="D26" s="28" t="s">
        <v>15</v>
      </c>
      <c r="E26" s="15"/>
      <c r="F26" s="15">
        <v>120000</v>
      </c>
      <c r="G26" s="16"/>
      <c r="H26" s="42"/>
      <c r="I26" s="42"/>
      <c r="J26" s="42"/>
      <c r="K26" s="42"/>
      <c r="L26" s="42"/>
      <c r="M26" s="42"/>
    </row>
    <row r="27" spans="1:13" s="27" customFormat="1" ht="16.5" customHeight="1">
      <c r="A27" s="41"/>
      <c r="B27" s="43">
        <v>85314</v>
      </c>
      <c r="C27" s="44" t="s">
        <v>26</v>
      </c>
      <c r="D27" s="44"/>
      <c r="E27" s="21">
        <f>SUM(E24:E26)</f>
        <v>1028000</v>
      </c>
      <c r="F27" s="21">
        <f>SUM(F25:F26)</f>
        <v>1028000</v>
      </c>
      <c r="G27" s="22"/>
      <c r="H27" s="42"/>
      <c r="I27" s="42"/>
      <c r="J27" s="42"/>
      <c r="K27" s="42"/>
      <c r="L27" s="42"/>
      <c r="M27" s="42"/>
    </row>
    <row r="28" spans="1:13" s="27" customFormat="1" ht="24" customHeight="1">
      <c r="A28" s="41"/>
      <c r="B28" s="45">
        <v>85316</v>
      </c>
      <c r="C28" s="41">
        <v>201</v>
      </c>
      <c r="D28" s="46" t="s">
        <v>12</v>
      </c>
      <c r="E28" s="15">
        <v>53507</v>
      </c>
      <c r="F28" s="15"/>
      <c r="G28" s="16"/>
      <c r="H28" s="42"/>
      <c r="I28" s="42"/>
      <c r="J28" s="42"/>
      <c r="K28" s="42"/>
      <c r="L28" s="42"/>
      <c r="M28" s="42"/>
    </row>
    <row r="29" spans="1:13" s="27" customFormat="1" ht="12">
      <c r="A29" s="41"/>
      <c r="B29" s="45"/>
      <c r="C29" s="45">
        <v>3110</v>
      </c>
      <c r="D29" s="46" t="s">
        <v>25</v>
      </c>
      <c r="E29" s="15"/>
      <c r="F29" s="15">
        <v>53507</v>
      </c>
      <c r="G29" s="16"/>
      <c r="H29" s="42"/>
      <c r="I29" s="42"/>
      <c r="J29" s="42"/>
      <c r="K29" s="42"/>
      <c r="L29" s="42"/>
      <c r="M29" s="42"/>
    </row>
    <row r="30" spans="1:13" s="27" customFormat="1" ht="14.25" customHeight="1">
      <c r="A30" s="41"/>
      <c r="B30" s="43">
        <v>85316</v>
      </c>
      <c r="C30" s="47" t="s">
        <v>27</v>
      </c>
      <c r="D30" s="47"/>
      <c r="E30" s="21">
        <f>SUM(E28:E29)</f>
        <v>53507</v>
      </c>
      <c r="F30" s="21">
        <f>SUM(F29)</f>
        <v>53507</v>
      </c>
      <c r="G30" s="22"/>
      <c r="H30" s="42"/>
      <c r="I30" s="42"/>
      <c r="J30" s="42"/>
      <c r="K30" s="42"/>
      <c r="L30" s="42"/>
      <c r="M30" s="42"/>
    </row>
    <row r="31" spans="1:13" s="27" customFormat="1" ht="25.5" customHeight="1">
      <c r="A31" s="41"/>
      <c r="B31" s="45">
        <v>85319</v>
      </c>
      <c r="C31" s="45">
        <v>201</v>
      </c>
      <c r="D31" s="48" t="s">
        <v>12</v>
      </c>
      <c r="E31" s="15">
        <v>183250</v>
      </c>
      <c r="F31" s="15"/>
      <c r="G31" s="16"/>
      <c r="H31" s="42"/>
      <c r="I31" s="42"/>
      <c r="J31" s="42"/>
      <c r="K31" s="42"/>
      <c r="L31" s="42"/>
      <c r="M31" s="42"/>
    </row>
    <row r="32" spans="1:13" s="27" customFormat="1" ht="14.25" customHeight="1">
      <c r="A32" s="41"/>
      <c r="B32" s="45"/>
      <c r="C32" s="45">
        <v>4010</v>
      </c>
      <c r="D32" s="46" t="s">
        <v>14</v>
      </c>
      <c r="E32" s="15"/>
      <c r="F32" s="15">
        <v>150000</v>
      </c>
      <c r="G32" s="16"/>
      <c r="H32" s="42"/>
      <c r="I32" s="42"/>
      <c r="J32" s="42"/>
      <c r="K32" s="42"/>
      <c r="L32" s="42"/>
      <c r="M32" s="42"/>
    </row>
    <row r="33" spans="1:13" s="27" customFormat="1" ht="13.5" customHeight="1">
      <c r="A33" s="41"/>
      <c r="B33" s="45"/>
      <c r="C33" s="45">
        <v>4040</v>
      </c>
      <c r="D33" s="46" t="s">
        <v>28</v>
      </c>
      <c r="E33" s="15"/>
      <c r="F33" s="15">
        <v>10000</v>
      </c>
      <c r="G33" s="16"/>
      <c r="H33" s="42"/>
      <c r="I33" s="42"/>
      <c r="J33" s="42"/>
      <c r="K33" s="42"/>
      <c r="L33" s="42"/>
      <c r="M33" s="42"/>
    </row>
    <row r="34" spans="1:13" s="27" customFormat="1" ht="14.25" customHeight="1">
      <c r="A34" s="41"/>
      <c r="B34" s="45"/>
      <c r="C34" s="45">
        <v>4110</v>
      </c>
      <c r="D34" s="46" t="s">
        <v>15</v>
      </c>
      <c r="E34" s="15"/>
      <c r="F34" s="15">
        <v>20250</v>
      </c>
      <c r="G34" s="16"/>
      <c r="H34" s="42"/>
      <c r="I34" s="42"/>
      <c r="J34" s="42"/>
      <c r="K34" s="42"/>
      <c r="L34" s="42"/>
      <c r="M34" s="42"/>
    </row>
    <row r="35" spans="1:13" s="27" customFormat="1" ht="11.25" customHeight="1">
      <c r="A35" s="41"/>
      <c r="B35" s="49"/>
      <c r="C35" s="45">
        <v>4120</v>
      </c>
      <c r="D35" s="27" t="s">
        <v>16</v>
      </c>
      <c r="E35" s="15"/>
      <c r="F35" s="15">
        <v>3000</v>
      </c>
      <c r="G35" s="16"/>
      <c r="H35" s="42"/>
      <c r="I35" s="42"/>
      <c r="J35" s="42"/>
      <c r="K35" s="42"/>
      <c r="L35" s="42"/>
      <c r="M35" s="42"/>
    </row>
    <row r="36" spans="1:13" s="27" customFormat="1" ht="12.75" customHeight="1">
      <c r="A36" s="41"/>
      <c r="B36" s="50">
        <v>85319</v>
      </c>
      <c r="C36" s="51" t="s">
        <v>29</v>
      </c>
      <c r="D36" s="52"/>
      <c r="E36" s="53">
        <f>SUM(E31:E35)</f>
        <v>183250</v>
      </c>
      <c r="F36" s="53">
        <f>SUM(F32:F35)</f>
        <v>183250</v>
      </c>
      <c r="G36" s="37"/>
      <c r="H36" s="42"/>
      <c r="I36" s="42"/>
      <c r="J36" s="42"/>
      <c r="K36" s="42"/>
      <c r="L36" s="42"/>
      <c r="M36" s="42"/>
    </row>
    <row r="37" spans="1:13" s="56" customFormat="1" ht="27" customHeight="1">
      <c r="A37" s="41"/>
      <c r="B37" s="54">
        <v>85328</v>
      </c>
      <c r="C37" s="45">
        <v>201</v>
      </c>
      <c r="D37" s="48" t="s">
        <v>12</v>
      </c>
      <c r="E37" s="53">
        <v>17850</v>
      </c>
      <c r="F37" s="53"/>
      <c r="G37" s="37"/>
      <c r="H37" s="55"/>
      <c r="I37" s="55"/>
      <c r="J37" s="55"/>
      <c r="K37" s="55"/>
      <c r="L37" s="55"/>
      <c r="M37" s="55"/>
    </row>
    <row r="38" spans="1:13" s="59" customFormat="1" ht="16.5" customHeight="1">
      <c r="A38" s="41"/>
      <c r="B38" s="57"/>
      <c r="C38" s="45">
        <v>235</v>
      </c>
      <c r="D38" s="14" t="s">
        <v>13</v>
      </c>
      <c r="E38" s="15"/>
      <c r="F38" s="15"/>
      <c r="G38" s="16">
        <v>1610</v>
      </c>
      <c r="H38" s="58"/>
      <c r="I38" s="58"/>
      <c r="J38" s="58"/>
      <c r="K38" s="58"/>
      <c r="L38" s="58"/>
      <c r="M38" s="58"/>
    </row>
    <row r="39" spans="1:13" s="59" customFormat="1" ht="12.75" customHeight="1">
      <c r="A39" s="41"/>
      <c r="B39" s="57"/>
      <c r="C39" s="45">
        <v>4010</v>
      </c>
      <c r="D39" s="46" t="s">
        <v>14</v>
      </c>
      <c r="E39" s="15"/>
      <c r="F39" s="15">
        <v>15000</v>
      </c>
      <c r="G39" s="16"/>
      <c r="H39" s="58"/>
      <c r="I39" s="58"/>
      <c r="J39" s="58"/>
      <c r="K39" s="58"/>
      <c r="L39" s="58"/>
      <c r="M39" s="58"/>
    </row>
    <row r="40" spans="1:13" s="59" customFormat="1" ht="16.5" customHeight="1">
      <c r="A40" s="41"/>
      <c r="B40" s="57"/>
      <c r="C40" s="45">
        <v>4040</v>
      </c>
      <c r="D40" s="46" t="s">
        <v>28</v>
      </c>
      <c r="E40" s="15"/>
      <c r="F40" s="15">
        <v>1200</v>
      </c>
      <c r="G40" s="16"/>
      <c r="H40" s="58"/>
      <c r="I40" s="58"/>
      <c r="J40" s="58"/>
      <c r="K40" s="58"/>
      <c r="L40" s="58"/>
      <c r="M40" s="58"/>
    </row>
    <row r="41" spans="1:13" s="59" customFormat="1" ht="14.25" customHeight="1">
      <c r="A41" s="41"/>
      <c r="B41" s="57"/>
      <c r="C41" s="45">
        <v>4110</v>
      </c>
      <c r="D41" s="46" t="s">
        <v>15</v>
      </c>
      <c r="E41" s="15"/>
      <c r="F41" s="15">
        <v>1500</v>
      </c>
      <c r="G41" s="16"/>
      <c r="H41" s="58"/>
      <c r="I41" s="58"/>
      <c r="J41" s="58"/>
      <c r="K41" s="58"/>
      <c r="L41" s="58"/>
      <c r="M41" s="58"/>
    </row>
    <row r="42" spans="1:13" s="59" customFormat="1" ht="16.5" customHeight="1">
      <c r="A42" s="41"/>
      <c r="B42" s="57"/>
      <c r="C42" s="45">
        <v>4120</v>
      </c>
      <c r="D42" s="27" t="s">
        <v>16</v>
      </c>
      <c r="E42" s="15"/>
      <c r="F42" s="15">
        <v>150</v>
      </c>
      <c r="G42" s="16"/>
      <c r="H42" s="58"/>
      <c r="I42" s="58"/>
      <c r="J42" s="58"/>
      <c r="K42" s="58"/>
      <c r="L42" s="58"/>
      <c r="M42" s="58"/>
    </row>
    <row r="43" spans="1:13" s="59" customFormat="1" ht="16.5" customHeight="1">
      <c r="A43" s="41"/>
      <c r="B43" s="60">
        <v>85328</v>
      </c>
      <c r="C43" s="51" t="s">
        <v>30</v>
      </c>
      <c r="D43" s="52"/>
      <c r="E43" s="21">
        <f>SUM(E37:E42)</f>
        <v>17850</v>
      </c>
      <c r="F43" s="21">
        <f>SUM(F37:F42)</f>
        <v>17850</v>
      </c>
      <c r="G43" s="22">
        <f>SUM(G37:G42)</f>
        <v>1610</v>
      </c>
      <c r="H43" s="58"/>
      <c r="I43" s="58"/>
      <c r="J43" s="58"/>
      <c r="K43" s="58"/>
      <c r="L43" s="58"/>
      <c r="M43" s="58"/>
    </row>
    <row r="44" spans="1:13" s="27" customFormat="1" ht="16.5" customHeight="1">
      <c r="A44" s="61">
        <v>853</v>
      </c>
      <c r="B44" s="62" t="s">
        <v>31</v>
      </c>
      <c r="C44" s="63"/>
      <c r="D44" s="64"/>
      <c r="E44" s="65">
        <f>SUM(E43,E36,E30,E27,E23)</f>
        <v>1304837</v>
      </c>
      <c r="F44" s="65">
        <f>SUM(F43,F36,F30,F27,F23)</f>
        <v>1304837</v>
      </c>
      <c r="G44" s="65">
        <f>SUM(G43,G36,G30,G27,G23)</f>
        <v>1610</v>
      </c>
      <c r="H44" s="42"/>
      <c r="I44" s="42"/>
      <c r="J44" s="42"/>
      <c r="K44" s="42"/>
      <c r="L44" s="42"/>
      <c r="M44" s="42"/>
    </row>
    <row r="45" spans="1:13" s="59" customFormat="1" ht="24.75" customHeight="1">
      <c r="A45" s="66">
        <v>900</v>
      </c>
      <c r="B45" s="57">
        <v>90015</v>
      </c>
      <c r="C45" s="50">
        <v>201</v>
      </c>
      <c r="D45" s="48" t="s">
        <v>12</v>
      </c>
      <c r="E45" s="15">
        <v>58000</v>
      </c>
      <c r="F45" s="15"/>
      <c r="G45" s="15"/>
      <c r="H45" s="58"/>
      <c r="I45" s="58"/>
      <c r="J45" s="58"/>
      <c r="K45" s="58"/>
      <c r="L45" s="58"/>
      <c r="M45" s="58"/>
    </row>
    <row r="46" spans="1:13" s="59" customFormat="1" ht="14.25" customHeight="1">
      <c r="A46" s="41"/>
      <c r="B46" s="57"/>
      <c r="C46" s="45">
        <v>4260</v>
      </c>
      <c r="D46" s="67" t="s">
        <v>32</v>
      </c>
      <c r="E46" s="15"/>
      <c r="F46" s="15">
        <v>40000</v>
      </c>
      <c r="G46" s="15"/>
      <c r="H46" s="58"/>
      <c r="I46" s="58"/>
      <c r="J46" s="58"/>
      <c r="K46" s="58"/>
      <c r="L46" s="58"/>
      <c r="M46" s="58"/>
    </row>
    <row r="47" spans="1:13" s="59" customFormat="1" ht="16.5" customHeight="1">
      <c r="A47" s="41"/>
      <c r="B47" s="57"/>
      <c r="C47" s="45">
        <v>4270</v>
      </c>
      <c r="D47" s="67" t="s">
        <v>33</v>
      </c>
      <c r="E47" s="15"/>
      <c r="F47" s="15">
        <v>18000</v>
      </c>
      <c r="G47" s="15"/>
      <c r="H47" s="58"/>
      <c r="I47" s="58"/>
      <c r="J47" s="58"/>
      <c r="K47" s="58"/>
      <c r="L47" s="58"/>
      <c r="M47" s="58"/>
    </row>
    <row r="48" spans="1:13" s="59" customFormat="1" ht="13.5" customHeight="1">
      <c r="A48" s="41"/>
      <c r="B48" s="60">
        <v>90015</v>
      </c>
      <c r="C48" s="51" t="s">
        <v>34</v>
      </c>
      <c r="D48" s="52"/>
      <c r="E48" s="21">
        <f>SUM(E45:E47)</f>
        <v>58000</v>
      </c>
      <c r="F48" s="21">
        <f>SUM(F46:F47)</f>
        <v>58000</v>
      </c>
      <c r="G48" s="21"/>
      <c r="H48" s="58"/>
      <c r="I48" s="58"/>
      <c r="J48" s="58"/>
      <c r="K48" s="58"/>
      <c r="L48" s="58"/>
      <c r="M48" s="58"/>
    </row>
    <row r="49" spans="1:13" s="72" customFormat="1" ht="16.5" customHeight="1">
      <c r="A49" s="61">
        <v>900</v>
      </c>
      <c r="B49" s="68" t="s">
        <v>35</v>
      </c>
      <c r="C49" s="69"/>
      <c r="D49" s="70"/>
      <c r="E49" s="65">
        <f>SUM(E48)</f>
        <v>58000</v>
      </c>
      <c r="F49" s="65">
        <f>SUM(F48)</f>
        <v>58000</v>
      </c>
      <c r="G49" s="65"/>
      <c r="H49" s="71"/>
      <c r="I49" s="71"/>
      <c r="J49" s="71"/>
      <c r="K49" s="71"/>
      <c r="L49" s="71"/>
      <c r="M49" s="71"/>
    </row>
    <row r="50" spans="1:13" s="75" customFormat="1" ht="12">
      <c r="A50" s="73" t="s">
        <v>36</v>
      </c>
      <c r="B50" s="73"/>
      <c r="C50" s="73"/>
      <c r="D50" s="73"/>
      <c r="E50" s="26">
        <f>SUM(E44,E20,E15,E49)</f>
        <v>1450017</v>
      </c>
      <c r="F50" s="26">
        <f>SUM(F44,F20,F15,E49)</f>
        <v>1450017</v>
      </c>
      <c r="G50" s="26">
        <f>SUM(G44,G20,G15)</f>
        <v>10610</v>
      </c>
      <c r="H50" s="74"/>
      <c r="I50" s="74"/>
      <c r="J50" s="74"/>
      <c r="K50" s="74"/>
      <c r="L50" s="74"/>
      <c r="M50" s="74"/>
    </row>
    <row r="51" spans="1:13" s="27" customFormat="1" ht="18" customHeight="1">
      <c r="A51" s="76"/>
      <c r="B51" s="77"/>
      <c r="C51" s="77"/>
      <c r="D51" s="78"/>
      <c r="E51" s="42"/>
      <c r="F51" s="42"/>
      <c r="G51" s="42"/>
      <c r="H51" s="42"/>
      <c r="I51" s="42"/>
      <c r="J51" s="42"/>
      <c r="K51" s="42"/>
      <c r="L51" s="42"/>
      <c r="M51" s="42"/>
    </row>
    <row r="52" spans="1:13" s="27" customFormat="1" ht="16.5" customHeight="1">
      <c r="A52" s="76"/>
      <c r="B52" s="77"/>
      <c r="C52" s="77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s="27" customFormat="1" ht="11.25">
      <c r="A53" s="76"/>
      <c r="B53" s="76"/>
      <c r="C53" s="77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s="27" customFormat="1" ht="11.25">
      <c r="A54" s="76"/>
      <c r="B54" s="76"/>
      <c r="C54" s="77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s="27" customFormat="1" ht="11.25">
      <c r="A55" s="76"/>
      <c r="B55" s="76"/>
      <c r="C55" s="79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s="27" customFormat="1" ht="11.25">
      <c r="A56" s="76"/>
      <c r="B56" s="7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s="27" customFormat="1" ht="11.25">
      <c r="A57" s="76"/>
      <c r="B57" s="7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27" customFormat="1" ht="11.25">
      <c r="A58" s="76"/>
      <c r="B58" s="7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>
      <c r="A59" s="80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</sheetData>
  <mergeCells count="21">
    <mergeCell ref="A50:D50"/>
    <mergeCell ref="C43:D43"/>
    <mergeCell ref="B44:D44"/>
    <mergeCell ref="C48:D48"/>
    <mergeCell ref="B49:D49"/>
    <mergeCell ref="C23:D23"/>
    <mergeCell ref="C27:D27"/>
    <mergeCell ref="C30:D30"/>
    <mergeCell ref="C36:D36"/>
    <mergeCell ref="C14:D14"/>
    <mergeCell ref="B15:D15"/>
    <mergeCell ref="C19:D19"/>
    <mergeCell ref="B20:D20"/>
    <mergeCell ref="F1:G1"/>
    <mergeCell ref="A4:F4"/>
    <mergeCell ref="A5:F5"/>
    <mergeCell ref="A7:C7"/>
    <mergeCell ref="D7:D8"/>
    <mergeCell ref="E7:E8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